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pe\Desktop\"/>
    </mc:Choice>
  </mc:AlternateContent>
  <xr:revisionPtr revIDLastSave="0" documentId="13_ncr:1_{DFDA8BBE-EDA3-4A20-AC9A-EE2C33D825CF}" xr6:coauthVersionLast="47" xr6:coauthVersionMax="47" xr10:uidLastSave="{00000000-0000-0000-0000-000000000000}"/>
  <bookViews>
    <workbookView xWindow="-120" yWindow="-120" windowWidth="29040" windowHeight="15840" xr2:uid="{1F1C1A26-F1D3-4FF6-ABC1-B32A95FA3604}"/>
  </bookViews>
  <sheets>
    <sheet name="Courb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7" i="1"/>
  <c r="M7" i="1" s="1"/>
  <c r="L8" i="1"/>
  <c r="M8" i="1" s="1"/>
  <c r="C6" i="1"/>
  <c r="B7" i="1"/>
  <c r="B8" i="1" s="1"/>
  <c r="C8" i="1" s="1"/>
  <c r="L9" i="1" l="1"/>
  <c r="C7" i="1"/>
  <c r="B9" i="1"/>
  <c r="C9" i="1" s="1"/>
  <c r="M9" i="1" l="1"/>
  <c r="L10" i="1"/>
  <c r="B10" i="1"/>
  <c r="C10" i="1" s="1"/>
  <c r="L11" i="1" l="1"/>
  <c r="M10" i="1"/>
  <c r="B11" i="1"/>
  <c r="C11" i="1" s="1"/>
  <c r="M11" i="1" l="1"/>
  <c r="L12" i="1"/>
  <c r="B12" i="1"/>
  <c r="C12" i="1" s="1"/>
  <c r="M12" i="1" l="1"/>
  <c r="L13" i="1"/>
  <c r="B13" i="1"/>
  <c r="C13" i="1" s="1"/>
  <c r="M13" i="1" l="1"/>
  <c r="L14" i="1"/>
  <c r="B14" i="1"/>
  <c r="C14" i="1" s="1"/>
  <c r="M14" i="1" l="1"/>
  <c r="L15" i="1"/>
  <c r="B15" i="1"/>
  <c r="C15" i="1" s="1"/>
  <c r="M15" i="1" l="1"/>
  <c r="L16" i="1"/>
  <c r="B16" i="1"/>
  <c r="C16" i="1" s="1"/>
  <c r="M16" i="1" l="1"/>
  <c r="L17" i="1"/>
  <c r="B17" i="1"/>
  <c r="C17" i="1" s="1"/>
  <c r="M17" i="1" l="1"/>
  <c r="L18" i="1"/>
  <c r="B18" i="1"/>
  <c r="C18" i="1" s="1"/>
  <c r="M18" i="1" l="1"/>
  <c r="L19" i="1"/>
  <c r="B19" i="1"/>
  <c r="C19" i="1" s="1"/>
  <c r="L20" i="1" l="1"/>
  <c r="M19" i="1"/>
  <c r="B20" i="1"/>
  <c r="C20" i="1" s="1"/>
  <c r="M20" i="1" l="1"/>
  <c r="L21" i="1"/>
  <c r="B21" i="1"/>
  <c r="C21" i="1" s="1"/>
  <c r="M21" i="1" l="1"/>
  <c r="L22" i="1"/>
  <c r="B22" i="1"/>
  <c r="C22" i="1" s="1"/>
  <c r="M22" i="1" l="1"/>
  <c r="L23" i="1"/>
  <c r="B23" i="1"/>
  <c r="C23" i="1" s="1"/>
  <c r="M23" i="1" l="1"/>
  <c r="L24" i="1"/>
  <c r="B24" i="1"/>
  <c r="C24" i="1" s="1"/>
  <c r="M24" i="1" l="1"/>
  <c r="L25" i="1"/>
  <c r="B25" i="1"/>
  <c r="C25" i="1" s="1"/>
  <c r="M25" i="1" l="1"/>
  <c r="L26" i="1"/>
  <c r="M26" i="1" s="1"/>
  <c r="B26" i="1"/>
  <c r="C26" i="1" s="1"/>
</calcChain>
</file>

<file path=xl/sharedStrings.xml><?xml version="1.0" encoding="utf-8"?>
<sst xmlns="http://schemas.openxmlformats.org/spreadsheetml/2006/main" count="11" uniqueCount="8">
  <si>
    <t>Entrée</t>
  </si>
  <si>
    <t>Ratio</t>
  </si>
  <si>
    <t>Sortie</t>
  </si>
  <si>
    <t>Décalage</t>
  </si>
  <si>
    <t>Différentiel</t>
  </si>
  <si>
    <t>Simulation Ratio-Décalage</t>
  </si>
  <si>
    <t>Simulation Ratio-Différentiel</t>
  </si>
  <si>
    <t>Philippe Desloges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</si>
</sst>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9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4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9" fontId="1" fillId="6" borderId="1" xfId="0" applyNumberFormat="1" applyFont="1" applyFill="1" applyBorder="1"/>
    <xf numFmtId="0" fontId="1" fillId="7" borderId="1" xfId="0" applyFont="1" applyFill="1" applyBorder="1" applyAlignment="1">
      <alignment horizontal="center"/>
    </xf>
    <xf numFmtId="9" fontId="1" fillId="7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Courbes!$C$5</c:f>
              <c:strCache>
                <c:ptCount val="1"/>
                <c:pt idx="0">
                  <c:v>Sortie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Courbes!$B$6:$B$26</c:f>
              <c:numCache>
                <c:formatCode>General</c:formatCode>
                <c:ptCount val="21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60</c:v>
                </c:pt>
                <c:pt idx="5">
                  <c:v>50</c:v>
                </c:pt>
                <c:pt idx="6">
                  <c:v>40</c:v>
                </c:pt>
                <c:pt idx="7">
                  <c:v>30</c:v>
                </c:pt>
                <c:pt idx="8">
                  <c:v>20</c:v>
                </c:pt>
                <c:pt idx="9">
                  <c:v>10</c:v>
                </c:pt>
                <c:pt idx="10">
                  <c:v>0</c:v>
                </c:pt>
                <c:pt idx="11">
                  <c:v>-10</c:v>
                </c:pt>
                <c:pt idx="12">
                  <c:v>-20</c:v>
                </c:pt>
                <c:pt idx="13">
                  <c:v>-30</c:v>
                </c:pt>
                <c:pt idx="14">
                  <c:v>-40</c:v>
                </c:pt>
                <c:pt idx="15">
                  <c:v>-50</c:v>
                </c:pt>
                <c:pt idx="16">
                  <c:v>-60</c:v>
                </c:pt>
                <c:pt idx="17">
                  <c:v>-70</c:v>
                </c:pt>
                <c:pt idx="18">
                  <c:v>-80</c:v>
                </c:pt>
                <c:pt idx="19">
                  <c:v>-90</c:v>
                </c:pt>
                <c:pt idx="20">
                  <c:v>-100</c:v>
                </c:pt>
              </c:numCache>
            </c:numRef>
          </c:xVal>
          <c:yVal>
            <c:numRef>
              <c:f>Courbes!$C$6:$C$26</c:f>
              <c:numCache>
                <c:formatCode>0.0</c:formatCode>
                <c:ptCount val="21"/>
                <c:pt idx="0">
                  <c:v>100</c:v>
                </c:pt>
                <c:pt idx="1">
                  <c:v>92</c:v>
                </c:pt>
                <c:pt idx="2">
                  <c:v>84</c:v>
                </c:pt>
                <c:pt idx="3">
                  <c:v>76</c:v>
                </c:pt>
                <c:pt idx="4">
                  <c:v>68</c:v>
                </c:pt>
                <c:pt idx="5">
                  <c:v>60</c:v>
                </c:pt>
                <c:pt idx="6">
                  <c:v>52</c:v>
                </c:pt>
                <c:pt idx="7">
                  <c:v>44</c:v>
                </c:pt>
                <c:pt idx="8">
                  <c:v>36</c:v>
                </c:pt>
                <c:pt idx="9">
                  <c:v>28</c:v>
                </c:pt>
                <c:pt idx="10">
                  <c:v>20</c:v>
                </c:pt>
                <c:pt idx="11">
                  <c:v>12</c:v>
                </c:pt>
                <c:pt idx="12">
                  <c:v>4</c:v>
                </c:pt>
                <c:pt idx="13">
                  <c:v>-4</c:v>
                </c:pt>
                <c:pt idx="14">
                  <c:v>-12</c:v>
                </c:pt>
                <c:pt idx="15">
                  <c:v>-20</c:v>
                </c:pt>
                <c:pt idx="16">
                  <c:v>-28</c:v>
                </c:pt>
                <c:pt idx="17">
                  <c:v>-36</c:v>
                </c:pt>
                <c:pt idx="18">
                  <c:v>-44</c:v>
                </c:pt>
                <c:pt idx="19">
                  <c:v>-52</c:v>
                </c:pt>
                <c:pt idx="20">
                  <c:v>-60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71-4D88-839F-F08E2A3CE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979999"/>
        <c:axId val="1677970399"/>
      </c:scatterChart>
      <c:valAx>
        <c:axId val="1677979999"/>
        <c:scaling>
          <c:orientation val="minMax"/>
          <c:max val="100"/>
          <c:min val="-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>
                    <a:solidFill>
                      <a:schemeClr val="accent6"/>
                    </a:solidFill>
                  </a:rPr>
                  <a:t>ENTREE</a:t>
                </a:r>
              </a:p>
            </c:rich>
          </c:tx>
          <c:layout>
            <c:manualLayout>
              <c:xMode val="edge"/>
              <c:yMode val="edge"/>
              <c:x val="0.23650513950073423"/>
              <c:y val="0.931999884629805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7970399"/>
        <c:crosses val="autoZero"/>
        <c:crossBetween val="midCat"/>
        <c:majorUnit val="20"/>
      </c:valAx>
      <c:valAx>
        <c:axId val="167797039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>
                    <a:solidFill>
                      <a:schemeClr val="accent2">
                        <a:lumMod val="75000"/>
                      </a:schemeClr>
                    </a:solidFill>
                  </a:rPr>
                  <a:t>SORTIE</a:t>
                </a:r>
              </a:p>
            </c:rich>
          </c:tx>
          <c:layout>
            <c:manualLayout>
              <c:xMode val="edge"/>
              <c:yMode val="edge"/>
              <c:x val="2.0558002936857563E-2"/>
              <c:y val="0.200908424908424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79799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Courbes!$M$5</c:f>
              <c:strCache>
                <c:ptCount val="1"/>
                <c:pt idx="0">
                  <c:v>Sortie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Courbes!$L$6:$L$26</c:f>
              <c:numCache>
                <c:formatCode>General</c:formatCode>
                <c:ptCount val="21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60</c:v>
                </c:pt>
                <c:pt idx="5">
                  <c:v>50</c:v>
                </c:pt>
                <c:pt idx="6">
                  <c:v>40</c:v>
                </c:pt>
                <c:pt idx="7">
                  <c:v>30</c:v>
                </c:pt>
                <c:pt idx="8">
                  <c:v>20</c:v>
                </c:pt>
                <c:pt idx="9">
                  <c:v>10</c:v>
                </c:pt>
                <c:pt idx="10">
                  <c:v>0</c:v>
                </c:pt>
                <c:pt idx="11">
                  <c:v>-10</c:v>
                </c:pt>
                <c:pt idx="12">
                  <c:v>-20</c:v>
                </c:pt>
                <c:pt idx="13">
                  <c:v>-30</c:v>
                </c:pt>
                <c:pt idx="14">
                  <c:v>-40</c:v>
                </c:pt>
                <c:pt idx="15">
                  <c:v>-50</c:v>
                </c:pt>
                <c:pt idx="16">
                  <c:v>-60</c:v>
                </c:pt>
                <c:pt idx="17">
                  <c:v>-70</c:v>
                </c:pt>
                <c:pt idx="18">
                  <c:v>-80</c:v>
                </c:pt>
                <c:pt idx="19">
                  <c:v>-90</c:v>
                </c:pt>
                <c:pt idx="20">
                  <c:v>-100</c:v>
                </c:pt>
              </c:numCache>
            </c:numRef>
          </c:xVal>
          <c:yVal>
            <c:numRef>
              <c:f>Courbes!$M$6:$M$26</c:f>
              <c:numCache>
                <c:formatCode>0.0</c:formatCode>
                <c:ptCount val="21"/>
                <c:pt idx="0">
                  <c:v>70</c:v>
                </c:pt>
                <c:pt idx="1">
                  <c:v>62.999999999999993</c:v>
                </c:pt>
                <c:pt idx="2">
                  <c:v>56</c:v>
                </c:pt>
                <c:pt idx="3">
                  <c:v>49</c:v>
                </c:pt>
                <c:pt idx="4">
                  <c:v>42</c:v>
                </c:pt>
                <c:pt idx="5">
                  <c:v>35</c:v>
                </c:pt>
                <c:pt idx="6">
                  <c:v>28</c:v>
                </c:pt>
                <c:pt idx="7">
                  <c:v>21</c:v>
                </c:pt>
                <c:pt idx="8">
                  <c:v>14</c:v>
                </c:pt>
                <c:pt idx="9">
                  <c:v>7</c:v>
                </c:pt>
                <c:pt idx="10">
                  <c:v>0</c:v>
                </c:pt>
                <c:pt idx="11">
                  <c:v>-4.8999999999999995</c:v>
                </c:pt>
                <c:pt idx="12">
                  <c:v>-9.7999999999999989</c:v>
                </c:pt>
                <c:pt idx="13">
                  <c:v>-14.7</c:v>
                </c:pt>
                <c:pt idx="14">
                  <c:v>-19.599999999999998</c:v>
                </c:pt>
                <c:pt idx="15">
                  <c:v>-24.5</c:v>
                </c:pt>
                <c:pt idx="16">
                  <c:v>-29.4</c:v>
                </c:pt>
                <c:pt idx="17">
                  <c:v>-34.299999999999997</c:v>
                </c:pt>
                <c:pt idx="18">
                  <c:v>-39.199999999999996</c:v>
                </c:pt>
                <c:pt idx="19">
                  <c:v>-44.099999999999994</c:v>
                </c:pt>
                <c:pt idx="20">
                  <c:v>-49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37-4FB3-B7CF-1DC5E16E4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979999"/>
        <c:axId val="1677970399"/>
      </c:scatterChart>
      <c:valAx>
        <c:axId val="1677979999"/>
        <c:scaling>
          <c:orientation val="minMax"/>
          <c:max val="100"/>
          <c:min val="-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>
                    <a:solidFill>
                      <a:schemeClr val="accent6"/>
                    </a:solidFill>
                  </a:rPr>
                  <a:t>ENTREE</a:t>
                </a:r>
              </a:p>
            </c:rich>
          </c:tx>
          <c:layout>
            <c:manualLayout>
              <c:xMode val="edge"/>
              <c:yMode val="edge"/>
              <c:x val="0.23650513950073423"/>
              <c:y val="0.931999884629805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accent6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7970399"/>
        <c:crosses val="autoZero"/>
        <c:crossBetween val="midCat"/>
        <c:majorUnit val="20"/>
      </c:valAx>
      <c:valAx>
        <c:axId val="167797039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>
                    <a:solidFill>
                      <a:schemeClr val="accent2">
                        <a:lumMod val="75000"/>
                      </a:schemeClr>
                    </a:solidFill>
                  </a:rPr>
                  <a:t>SORTIE</a:t>
                </a:r>
              </a:p>
            </c:rich>
          </c:tx>
          <c:layout>
            <c:manualLayout>
              <c:xMode val="edge"/>
              <c:yMode val="edge"/>
              <c:x val="2.0558002936857563E-2"/>
              <c:y val="0.200908424908424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79799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542926</xdr:colOff>
      <xdr:row>3</xdr:row>
      <xdr:rowOff>85725</xdr:rowOff>
    </xdr:from>
    <xdr:to>
      <xdr:col>9</xdr:col>
      <xdr:colOff>295276</xdr:colOff>
      <xdr:row>26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7EAF491-40B4-F447-725E-3F011BD2E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542926</xdr:colOff>
      <xdr:row>3</xdr:row>
      <xdr:rowOff>85725</xdr:rowOff>
    </xdr:from>
    <xdr:to>
      <xdr:col>19</xdr:col>
      <xdr:colOff>295276</xdr:colOff>
      <xdr:row>26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A17636-5809-46FF-A3BD-6CFF9E5F9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C2FD-15C7-4816-AE69-A03B396252DB}">
  <dimension ref="B2:S29"/>
  <sheetViews>
    <sheetView showGridLines="0" tabSelected="1" workbookViewId="0">
      <selection activeCell="A34" sqref="A34"/>
    </sheetView>
  </sheetViews>
  <sheetFormatPr baseColWidth="10" defaultRowHeight="15" x14ac:dyDescent="0.25"/>
  <cols>
    <col min="4" max="4" width="12.28515625" customWidth="1"/>
    <col min="14" max="14" width="12.28515625" customWidth="1"/>
  </cols>
  <sheetData>
    <row r="2" spans="2:19" x14ac:dyDescent="0.25">
      <c r="B2" s="8" t="s">
        <v>1</v>
      </c>
      <c r="C2" s="9">
        <v>0.8</v>
      </c>
      <c r="E2" s="12" t="s">
        <v>5</v>
      </c>
      <c r="F2" s="13"/>
      <c r="G2" s="13"/>
      <c r="H2" s="13"/>
      <c r="I2" s="14"/>
      <c r="L2" s="8" t="s">
        <v>1</v>
      </c>
      <c r="M2" s="9">
        <v>0.7</v>
      </c>
      <c r="O2" s="12" t="s">
        <v>6</v>
      </c>
      <c r="P2" s="13"/>
      <c r="Q2" s="13"/>
      <c r="R2" s="13"/>
      <c r="S2" s="14"/>
    </row>
    <row r="3" spans="2:19" x14ac:dyDescent="0.25">
      <c r="B3" s="4" t="s">
        <v>3</v>
      </c>
      <c r="C3" s="5">
        <v>20</v>
      </c>
      <c r="L3" s="10" t="s">
        <v>4</v>
      </c>
      <c r="M3" s="11">
        <v>0.3</v>
      </c>
    </row>
    <row r="4" spans="2:19" x14ac:dyDescent="0.25">
      <c r="C4" s="1"/>
      <c r="M4" s="1"/>
    </row>
    <row r="5" spans="2:19" x14ac:dyDescent="0.25">
      <c r="B5" s="6" t="s">
        <v>0</v>
      </c>
      <c r="C5" s="7" t="s">
        <v>2</v>
      </c>
      <c r="L5" s="6" t="s">
        <v>0</v>
      </c>
      <c r="M5" s="7" t="s">
        <v>2</v>
      </c>
    </row>
    <row r="6" spans="2:19" x14ac:dyDescent="0.25">
      <c r="B6" s="2">
        <v>100</v>
      </c>
      <c r="C6" s="3">
        <f>(B6*$C$2)+$C$3</f>
        <v>100</v>
      </c>
      <c r="L6" s="2">
        <v>100</v>
      </c>
      <c r="M6" s="3">
        <f t="shared" ref="M6:M15" si="0">IF($M$3&lt;0,(L6*$M$2)*(1+$M$3),(L6*$M$2))</f>
        <v>70</v>
      </c>
    </row>
    <row r="7" spans="2:19" x14ac:dyDescent="0.25">
      <c r="B7" s="2">
        <f>B6-10</f>
        <v>90</v>
      </c>
      <c r="C7" s="3">
        <f t="shared" ref="C7:C26" si="1">(B7*$C$2)+$C$3</f>
        <v>92</v>
      </c>
      <c r="L7" s="2">
        <f t="shared" ref="L7:L26" si="2">L6-10</f>
        <v>90</v>
      </c>
      <c r="M7" s="3">
        <f t="shared" si="0"/>
        <v>62.999999999999993</v>
      </c>
    </row>
    <row r="8" spans="2:19" x14ac:dyDescent="0.25">
      <c r="B8" s="2">
        <f t="shared" ref="B8:B26" si="3">B7-10</f>
        <v>80</v>
      </c>
      <c r="C8" s="3">
        <f t="shared" si="1"/>
        <v>84</v>
      </c>
      <c r="L8" s="2">
        <f t="shared" si="2"/>
        <v>80</v>
      </c>
      <c r="M8" s="3">
        <f t="shared" si="0"/>
        <v>56</v>
      </c>
    </row>
    <row r="9" spans="2:19" x14ac:dyDescent="0.25">
      <c r="B9" s="2">
        <f t="shared" si="3"/>
        <v>70</v>
      </c>
      <c r="C9" s="3">
        <f t="shared" si="1"/>
        <v>76</v>
      </c>
      <c r="L9" s="2">
        <f t="shared" si="2"/>
        <v>70</v>
      </c>
      <c r="M9" s="3">
        <f t="shared" si="0"/>
        <v>49</v>
      </c>
    </row>
    <row r="10" spans="2:19" x14ac:dyDescent="0.25">
      <c r="B10" s="2">
        <f t="shared" si="3"/>
        <v>60</v>
      </c>
      <c r="C10" s="3">
        <f t="shared" si="1"/>
        <v>68</v>
      </c>
      <c r="L10" s="2">
        <f t="shared" si="2"/>
        <v>60</v>
      </c>
      <c r="M10" s="3">
        <f t="shared" si="0"/>
        <v>42</v>
      </c>
    </row>
    <row r="11" spans="2:19" x14ac:dyDescent="0.25">
      <c r="B11" s="2">
        <f t="shared" si="3"/>
        <v>50</v>
      </c>
      <c r="C11" s="3">
        <f t="shared" si="1"/>
        <v>60</v>
      </c>
      <c r="L11" s="2">
        <f t="shared" si="2"/>
        <v>50</v>
      </c>
      <c r="M11" s="3">
        <f t="shared" si="0"/>
        <v>35</v>
      </c>
    </row>
    <row r="12" spans="2:19" x14ac:dyDescent="0.25">
      <c r="B12" s="2">
        <f t="shared" si="3"/>
        <v>40</v>
      </c>
      <c r="C12" s="3">
        <f t="shared" si="1"/>
        <v>52</v>
      </c>
      <c r="L12" s="2">
        <f t="shared" si="2"/>
        <v>40</v>
      </c>
      <c r="M12" s="3">
        <f t="shared" si="0"/>
        <v>28</v>
      </c>
    </row>
    <row r="13" spans="2:19" x14ac:dyDescent="0.25">
      <c r="B13" s="2">
        <f t="shared" si="3"/>
        <v>30</v>
      </c>
      <c r="C13" s="3">
        <f t="shared" si="1"/>
        <v>44</v>
      </c>
      <c r="L13" s="2">
        <f t="shared" si="2"/>
        <v>30</v>
      </c>
      <c r="M13" s="3">
        <f t="shared" si="0"/>
        <v>21</v>
      </c>
    </row>
    <row r="14" spans="2:19" x14ac:dyDescent="0.25">
      <c r="B14" s="2">
        <f t="shared" si="3"/>
        <v>20</v>
      </c>
      <c r="C14" s="3">
        <f t="shared" si="1"/>
        <v>36</v>
      </c>
      <c r="L14" s="2">
        <f t="shared" si="2"/>
        <v>20</v>
      </c>
      <c r="M14" s="3">
        <f t="shared" si="0"/>
        <v>14</v>
      </c>
    </row>
    <row r="15" spans="2:19" x14ac:dyDescent="0.25">
      <c r="B15" s="2">
        <f t="shared" si="3"/>
        <v>10</v>
      </c>
      <c r="C15" s="3">
        <f t="shared" si="1"/>
        <v>28</v>
      </c>
      <c r="L15" s="2">
        <f t="shared" si="2"/>
        <v>10</v>
      </c>
      <c r="M15" s="3">
        <f t="shared" si="0"/>
        <v>7</v>
      </c>
    </row>
    <row r="16" spans="2:19" x14ac:dyDescent="0.25">
      <c r="B16" s="2">
        <f t="shared" si="3"/>
        <v>0</v>
      </c>
      <c r="C16" s="3">
        <f t="shared" si="1"/>
        <v>20</v>
      </c>
      <c r="L16" s="2">
        <f t="shared" si="2"/>
        <v>0</v>
      </c>
      <c r="M16" s="3">
        <f>(L16*$M$2)*(1-$M$3)</f>
        <v>0</v>
      </c>
    </row>
    <row r="17" spans="2:14" x14ac:dyDescent="0.25">
      <c r="B17" s="2">
        <f t="shared" si="3"/>
        <v>-10</v>
      </c>
      <c r="C17" s="3">
        <f t="shared" si="1"/>
        <v>12</v>
      </c>
      <c r="L17" s="2">
        <f t="shared" si="2"/>
        <v>-10</v>
      </c>
      <c r="M17" s="3">
        <f t="shared" ref="M17:M26" si="4">IF($M$3&gt;0,(L17*$M$2)*(1-$M$3),(L17*$M$2))</f>
        <v>-4.8999999999999995</v>
      </c>
    </row>
    <row r="18" spans="2:14" x14ac:dyDescent="0.25">
      <c r="B18" s="2">
        <f t="shared" si="3"/>
        <v>-20</v>
      </c>
      <c r="C18" s="3">
        <f t="shared" si="1"/>
        <v>4</v>
      </c>
      <c r="L18" s="2">
        <f t="shared" si="2"/>
        <v>-20</v>
      </c>
      <c r="M18" s="3">
        <f t="shared" si="4"/>
        <v>-9.7999999999999989</v>
      </c>
    </row>
    <row r="19" spans="2:14" x14ac:dyDescent="0.25">
      <c r="B19" s="2">
        <f t="shared" si="3"/>
        <v>-30</v>
      </c>
      <c r="C19" s="3">
        <f t="shared" si="1"/>
        <v>-4</v>
      </c>
      <c r="L19" s="2">
        <f t="shared" si="2"/>
        <v>-30</v>
      </c>
      <c r="M19" s="3">
        <f t="shared" si="4"/>
        <v>-14.7</v>
      </c>
    </row>
    <row r="20" spans="2:14" x14ac:dyDescent="0.25">
      <c r="B20" s="2">
        <f t="shared" si="3"/>
        <v>-40</v>
      </c>
      <c r="C20" s="3">
        <f t="shared" si="1"/>
        <v>-12</v>
      </c>
      <c r="L20" s="2">
        <f t="shared" si="2"/>
        <v>-40</v>
      </c>
      <c r="M20" s="3">
        <f t="shared" si="4"/>
        <v>-19.599999999999998</v>
      </c>
    </row>
    <row r="21" spans="2:14" x14ac:dyDescent="0.25">
      <c r="B21" s="2">
        <f t="shared" si="3"/>
        <v>-50</v>
      </c>
      <c r="C21" s="3">
        <f t="shared" si="1"/>
        <v>-20</v>
      </c>
      <c r="L21" s="2">
        <f t="shared" si="2"/>
        <v>-50</v>
      </c>
      <c r="M21" s="3">
        <f t="shared" si="4"/>
        <v>-24.5</v>
      </c>
    </row>
    <row r="22" spans="2:14" x14ac:dyDescent="0.25">
      <c r="B22" s="2">
        <f t="shared" si="3"/>
        <v>-60</v>
      </c>
      <c r="C22" s="3">
        <f t="shared" si="1"/>
        <v>-28</v>
      </c>
      <c r="L22" s="2">
        <f t="shared" si="2"/>
        <v>-60</v>
      </c>
      <c r="M22" s="3">
        <f t="shared" si="4"/>
        <v>-29.4</v>
      </c>
    </row>
    <row r="23" spans="2:14" x14ac:dyDescent="0.25">
      <c r="B23" s="2">
        <f t="shared" si="3"/>
        <v>-70</v>
      </c>
      <c r="C23" s="3">
        <f t="shared" si="1"/>
        <v>-36</v>
      </c>
      <c r="L23" s="2">
        <f t="shared" si="2"/>
        <v>-70</v>
      </c>
      <c r="M23" s="3">
        <f t="shared" si="4"/>
        <v>-34.299999999999997</v>
      </c>
    </row>
    <row r="24" spans="2:14" x14ac:dyDescent="0.25">
      <c r="B24" s="2">
        <f t="shared" si="3"/>
        <v>-80</v>
      </c>
      <c r="C24" s="3">
        <f t="shared" si="1"/>
        <v>-44</v>
      </c>
      <c r="L24" s="2">
        <f t="shared" si="2"/>
        <v>-80</v>
      </c>
      <c r="M24" s="3">
        <f t="shared" si="4"/>
        <v>-39.199999999999996</v>
      </c>
    </row>
    <row r="25" spans="2:14" x14ac:dyDescent="0.25">
      <c r="B25" s="2">
        <f t="shared" si="3"/>
        <v>-90</v>
      </c>
      <c r="C25" s="3">
        <f t="shared" si="1"/>
        <v>-52</v>
      </c>
      <c r="L25" s="2">
        <f t="shared" si="2"/>
        <v>-90</v>
      </c>
      <c r="M25" s="3">
        <f t="shared" si="4"/>
        <v>-44.099999999999994</v>
      </c>
    </row>
    <row r="26" spans="2:14" x14ac:dyDescent="0.25">
      <c r="B26" s="2">
        <f t="shared" si="3"/>
        <v>-100</v>
      </c>
      <c r="C26" s="3">
        <f t="shared" si="1"/>
        <v>-60</v>
      </c>
      <c r="L26" s="2">
        <f t="shared" si="2"/>
        <v>-100</v>
      </c>
      <c r="M26" s="3">
        <f t="shared" si="4"/>
        <v>-49</v>
      </c>
    </row>
    <row r="29" spans="2:14" x14ac:dyDescent="0.25">
      <c r="J29" s="12" t="s">
        <v>7</v>
      </c>
      <c r="K29" s="13"/>
      <c r="L29" s="13"/>
      <c r="M29" s="13"/>
      <c r="N29" s="14"/>
    </row>
  </sheetData>
  <mergeCells count="3">
    <mergeCell ref="E2:I2"/>
    <mergeCell ref="O2:S2"/>
    <mergeCell ref="J29:N2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Courbes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</cp:lastModifiedBy>
  <dcterms:created xsi:type="dcterms:W3CDTF">2024-08-11T09:43:58Z</dcterms:created>
  <dcterms:modified xsi:type="dcterms:W3CDTF">2024-08-19T23:10:22Z</dcterms:modified>
</cp:coreProperties>
</file>